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chiyama\Downloads\"/>
    </mc:Choice>
  </mc:AlternateContent>
  <xr:revisionPtr revIDLastSave="0" documentId="13_ncr:1_{DAB3AB4F-C450-495D-A98D-C64D65AED629}" xr6:coauthVersionLast="47" xr6:coauthVersionMax="47" xr10:uidLastSave="{00000000-0000-0000-0000-000000000000}"/>
  <bookViews>
    <workbookView xWindow="28680" yWindow="-120" windowWidth="19440" windowHeight="14880" xr2:uid="{6116E0D8-0A34-4C4D-A51E-A8D0FD9C2E77}"/>
  </bookViews>
  <sheets>
    <sheet name="総括表" sheetId="4" r:id="rId1"/>
    <sheet name="幼年・小学生" sheetId="1" r:id="rId2"/>
    <sheet name="中学生" sheetId="2" r:id="rId3"/>
    <sheet name="団体戦" sheetId="5" r:id="rId4"/>
  </sheets>
  <definedNames>
    <definedName name="_xlnm.Print_Area" localSheetId="3">団体戦!$A$1:$F$4</definedName>
    <definedName name="_xlnm.Print_Area" localSheetId="2">中学生!$A$1:$F$33</definedName>
    <definedName name="_xlnm.Print_Area" localSheetId="1">幼年・小学生!$A$1:$F$33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5" l="1"/>
  <c r="C14" i="5"/>
  <c r="C24" i="5"/>
  <c r="K8" i="5"/>
  <c r="K7" i="5"/>
  <c r="K6" i="5"/>
  <c r="K5" i="5"/>
  <c r="C4" i="5"/>
  <c r="K11" i="2"/>
  <c r="D21" i="4" s="1"/>
  <c r="K10" i="2"/>
  <c r="D20" i="4" s="1"/>
  <c r="K9" i="2"/>
  <c r="D19" i="4" s="1"/>
  <c r="K19" i="1"/>
  <c r="D17" i="4" s="1"/>
  <c r="K18" i="1"/>
  <c r="D16" i="4" s="1"/>
  <c r="K17" i="1"/>
  <c r="D15" i="4" s="1"/>
  <c r="K16" i="1"/>
  <c r="D14" i="4" s="1"/>
  <c r="K15" i="1"/>
  <c r="D13" i="4" s="1"/>
  <c r="K14" i="1"/>
  <c r="D12" i="4" s="1"/>
  <c r="K13" i="1"/>
  <c r="D11" i="4" s="1"/>
  <c r="C3" i="2"/>
  <c r="C3" i="1"/>
  <c r="K6" i="2"/>
  <c r="B20" i="4" s="1"/>
  <c r="K7" i="2"/>
  <c r="B21" i="4" s="1"/>
  <c r="K5" i="2"/>
  <c r="B19" i="4" s="1"/>
  <c r="K6" i="1"/>
  <c r="B12" i="4" s="1"/>
  <c r="K7" i="1"/>
  <c r="B13" i="4" s="1"/>
  <c r="K8" i="1"/>
  <c r="B14" i="4" s="1"/>
  <c r="K9" i="1"/>
  <c r="B15" i="4" s="1"/>
  <c r="K10" i="1"/>
  <c r="B16" i="4" s="1"/>
  <c r="K11" i="1"/>
  <c r="B17" i="4" s="1"/>
  <c r="K5" i="1"/>
  <c r="B11" i="4" s="1"/>
  <c r="B22" i="4" l="1"/>
  <c r="L8" i="5"/>
  <c r="B24" i="4" s="1"/>
  <c r="L6" i="5"/>
  <c r="B23" i="4" s="1"/>
  <c r="B25" i="4" s="1"/>
  <c r="D22" i="4"/>
  <c r="D18" i="4"/>
  <c r="B18" i="4"/>
  <c r="B27" i="4" l="1"/>
  <c r="B28" i="4"/>
  <c r="D28" i="4" l="1"/>
</calcChain>
</file>

<file path=xl/sharedStrings.xml><?xml version="1.0" encoding="utf-8"?>
<sst xmlns="http://schemas.openxmlformats.org/spreadsheetml/2006/main" count="241" uniqueCount="78">
  <si>
    <t>階級</t>
    <rPh sb="0" eb="2">
      <t>カイキュウ</t>
    </rPh>
    <phoneticPr fontId="1"/>
  </si>
  <si>
    <t>ふりがな</t>
    <phoneticPr fontId="1"/>
  </si>
  <si>
    <t>小学１年生男子</t>
    <rPh sb="0" eb="2">
      <t>ショウガク</t>
    </rPh>
    <rPh sb="3" eb="5">
      <t>ネンセイ</t>
    </rPh>
    <rPh sb="5" eb="7">
      <t>ダンシ</t>
    </rPh>
    <phoneticPr fontId="1"/>
  </si>
  <si>
    <t>小学１年生女子</t>
    <rPh sb="0" eb="2">
      <t>ショウガク</t>
    </rPh>
    <rPh sb="3" eb="5">
      <t>ネンセイ</t>
    </rPh>
    <rPh sb="5" eb="7">
      <t>ジョシ</t>
    </rPh>
    <phoneticPr fontId="1"/>
  </si>
  <si>
    <t>小学２年生男子</t>
    <rPh sb="0" eb="2">
      <t>ショウガク</t>
    </rPh>
    <rPh sb="3" eb="5">
      <t>ネンセイ</t>
    </rPh>
    <rPh sb="5" eb="7">
      <t>ダンシ</t>
    </rPh>
    <phoneticPr fontId="1"/>
  </si>
  <si>
    <t>小学２年生女子</t>
    <rPh sb="0" eb="2">
      <t>ショウガク</t>
    </rPh>
    <rPh sb="3" eb="5">
      <t>ネンセイ</t>
    </rPh>
    <rPh sb="5" eb="7">
      <t>ジョシ</t>
    </rPh>
    <phoneticPr fontId="1"/>
  </si>
  <si>
    <t>小学３年生男子</t>
    <rPh sb="0" eb="2">
      <t>ショウガク</t>
    </rPh>
    <rPh sb="3" eb="5">
      <t>ネンセイ</t>
    </rPh>
    <rPh sb="5" eb="7">
      <t>ダンシ</t>
    </rPh>
    <phoneticPr fontId="1"/>
  </si>
  <si>
    <t>小学３年生女子</t>
    <rPh sb="0" eb="2">
      <t>ショウガク</t>
    </rPh>
    <rPh sb="3" eb="5">
      <t>ネンセイ</t>
    </rPh>
    <rPh sb="5" eb="7">
      <t>ジョシ</t>
    </rPh>
    <phoneticPr fontId="1"/>
  </si>
  <si>
    <t>小学４年生男子</t>
    <rPh sb="0" eb="2">
      <t>ショウガク</t>
    </rPh>
    <rPh sb="3" eb="5">
      <t>ネンセイ</t>
    </rPh>
    <rPh sb="5" eb="7">
      <t>ダンシ</t>
    </rPh>
    <phoneticPr fontId="1"/>
  </si>
  <si>
    <t>小学４年生女子</t>
    <rPh sb="0" eb="2">
      <t>ショウガク</t>
    </rPh>
    <rPh sb="3" eb="5">
      <t>ネンセイ</t>
    </rPh>
    <rPh sb="5" eb="7">
      <t>ジョシ</t>
    </rPh>
    <phoneticPr fontId="1"/>
  </si>
  <si>
    <t>小学５年生男子</t>
    <rPh sb="0" eb="2">
      <t>ショウガク</t>
    </rPh>
    <rPh sb="3" eb="5">
      <t>ネンセイ</t>
    </rPh>
    <rPh sb="5" eb="7">
      <t>ダンシ</t>
    </rPh>
    <phoneticPr fontId="1"/>
  </si>
  <si>
    <t>小学５年生女子</t>
    <rPh sb="0" eb="2">
      <t>ショウガク</t>
    </rPh>
    <rPh sb="3" eb="5">
      <t>ネンセイ</t>
    </rPh>
    <rPh sb="5" eb="7">
      <t>ジョシ</t>
    </rPh>
    <phoneticPr fontId="1"/>
  </si>
  <si>
    <t>小学６年生男子</t>
    <rPh sb="0" eb="2">
      <t>ショウガク</t>
    </rPh>
    <rPh sb="3" eb="5">
      <t>ネンセイ</t>
    </rPh>
    <rPh sb="5" eb="7">
      <t>ダンシ</t>
    </rPh>
    <phoneticPr fontId="1"/>
  </si>
  <si>
    <t>小学６年生女子</t>
    <rPh sb="0" eb="2">
      <t>ショウガク</t>
    </rPh>
    <rPh sb="3" eb="5">
      <t>ネンセイ</t>
    </rPh>
    <rPh sb="5" eb="7">
      <t>ジョシ</t>
    </rPh>
    <phoneticPr fontId="1"/>
  </si>
  <si>
    <t>中学１年生男子</t>
    <rPh sb="0" eb="2">
      <t>チュウガク</t>
    </rPh>
    <rPh sb="3" eb="5">
      <t>ネンセイ</t>
    </rPh>
    <rPh sb="5" eb="7">
      <t>ダンシ</t>
    </rPh>
    <phoneticPr fontId="1"/>
  </si>
  <si>
    <t>中学１年生女子</t>
    <rPh sb="0" eb="2">
      <t>チュウガク</t>
    </rPh>
    <rPh sb="3" eb="5">
      <t>ネンセイ</t>
    </rPh>
    <rPh sb="5" eb="7">
      <t>ジョシ</t>
    </rPh>
    <phoneticPr fontId="1"/>
  </si>
  <si>
    <t>中学２年生男子</t>
    <rPh sb="0" eb="2">
      <t>チュウガク</t>
    </rPh>
    <rPh sb="3" eb="5">
      <t>ネンセイ</t>
    </rPh>
    <rPh sb="5" eb="7">
      <t>ダンシ</t>
    </rPh>
    <phoneticPr fontId="1"/>
  </si>
  <si>
    <t>中学２年生女子</t>
    <rPh sb="0" eb="2">
      <t>チュウガク</t>
    </rPh>
    <rPh sb="3" eb="5">
      <t>ネンセイ</t>
    </rPh>
    <rPh sb="5" eb="7">
      <t>ジョシ</t>
    </rPh>
    <phoneticPr fontId="1"/>
  </si>
  <si>
    <t>中学３年生男子</t>
    <rPh sb="0" eb="2">
      <t>チュウガク</t>
    </rPh>
    <rPh sb="3" eb="5">
      <t>ネンセイ</t>
    </rPh>
    <rPh sb="5" eb="7">
      <t>ダンシ</t>
    </rPh>
    <phoneticPr fontId="1"/>
  </si>
  <si>
    <t>中学３年生女子</t>
    <rPh sb="0" eb="2">
      <t>チュウガク</t>
    </rPh>
    <rPh sb="3" eb="5">
      <t>ネンセイ</t>
    </rPh>
    <rPh sb="5" eb="7">
      <t>ジョシ</t>
    </rPh>
    <phoneticPr fontId="1"/>
  </si>
  <si>
    <t>体重（kg）</t>
    <rPh sb="0" eb="2">
      <t>タイジュウ</t>
    </rPh>
    <phoneticPr fontId="1"/>
  </si>
  <si>
    <t>必ず選択</t>
    <rPh sb="0" eb="1">
      <t>カナラ</t>
    </rPh>
    <rPh sb="2" eb="4">
      <t>センタク</t>
    </rPh>
    <phoneticPr fontId="1"/>
  </si>
  <si>
    <t>氏　　名</t>
    <rPh sb="0" eb="1">
      <t>シ</t>
    </rPh>
    <rPh sb="3" eb="4">
      <t>ナ</t>
    </rPh>
    <phoneticPr fontId="1"/>
  </si>
  <si>
    <t>※下の学年から入力してください</t>
    <rPh sb="1" eb="2">
      <t>シタ</t>
    </rPh>
    <rPh sb="3" eb="5">
      <t>ガクネン</t>
    </rPh>
    <rPh sb="7" eb="9">
      <t>ニュウリョク</t>
    </rPh>
    <phoneticPr fontId="1"/>
  </si>
  <si>
    <t>幼年男子</t>
    <rPh sb="0" eb="2">
      <t>ヨウネン</t>
    </rPh>
    <rPh sb="2" eb="4">
      <t>ダンシ</t>
    </rPh>
    <phoneticPr fontId="1"/>
  </si>
  <si>
    <t>幼年女子</t>
    <rPh sb="0" eb="2">
      <t>ヨウネン</t>
    </rPh>
    <rPh sb="2" eb="4">
      <t>ジョシ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</si>
  <si>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</si>
  <si>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</si>
  <si>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性別</t>
    <rPh sb="0" eb="2">
      <t>セイベツ</t>
    </rPh>
    <phoneticPr fontId="1"/>
  </si>
  <si>
    <t>所　　属</t>
    <rPh sb="0" eb="1">
      <t>ショ</t>
    </rPh>
    <rPh sb="3" eb="4">
      <t>ゾク</t>
    </rPh>
    <phoneticPr fontId="1"/>
  </si>
  <si>
    <t>試合場係氏名</t>
    <rPh sb="0" eb="3">
      <t>シアイジョウ</t>
    </rPh>
    <rPh sb="3" eb="4">
      <t>カカリ</t>
    </rPh>
    <rPh sb="4" eb="6">
      <t>シメイ</t>
    </rPh>
    <phoneticPr fontId="1"/>
  </si>
  <si>
    <t>推薦審判員（ライセンス）</t>
    <rPh sb="0" eb="2">
      <t>スイセン</t>
    </rPh>
    <rPh sb="2" eb="5">
      <t>シンパンイン</t>
    </rPh>
    <phoneticPr fontId="1"/>
  </si>
  <si>
    <t>参加費合計</t>
    <rPh sb="0" eb="3">
      <t>サンカヒ</t>
    </rPh>
    <rPh sb="3" eb="5">
      <t>ゴウケイ</t>
    </rPh>
    <phoneticPr fontId="1"/>
  </si>
  <si>
    <t>小学生男子合計</t>
    <rPh sb="0" eb="3">
      <t>ショウガクセイ</t>
    </rPh>
    <rPh sb="3" eb="5">
      <t>ダンシ</t>
    </rPh>
    <rPh sb="5" eb="6">
      <t>ゴウ</t>
    </rPh>
    <rPh sb="6" eb="7">
      <t>ケイ</t>
    </rPh>
    <phoneticPr fontId="1"/>
  </si>
  <si>
    <t>小学生女子合計</t>
    <rPh sb="0" eb="3">
      <t>ショウガクセイ</t>
    </rPh>
    <rPh sb="3" eb="5">
      <t>ジョシ</t>
    </rPh>
    <rPh sb="5" eb="6">
      <t>ゴウ</t>
    </rPh>
    <rPh sb="6" eb="7">
      <t>ケイ</t>
    </rPh>
    <phoneticPr fontId="1"/>
  </si>
  <si>
    <t>所属名</t>
    <rPh sb="0" eb="1">
      <t>ショ</t>
    </rPh>
    <rPh sb="1" eb="2">
      <t>ゾク</t>
    </rPh>
    <rPh sb="2" eb="3">
      <t>ナ</t>
    </rPh>
    <phoneticPr fontId="1"/>
  </si>
  <si>
    <t>ライセンス</t>
    <phoneticPr fontId="1"/>
  </si>
  <si>
    <t>※以下は入力の必要はありません。自動的に算出されますので、参加者の入力に進んでください。入力が終わりましたらこのページに戻って確認をお願いします。</t>
    <rPh sb="1" eb="3">
      <t>イカ</t>
    </rPh>
    <rPh sb="4" eb="6">
      <t>ニュウリョク</t>
    </rPh>
    <rPh sb="7" eb="9">
      <t>ヒツヨウ</t>
    </rPh>
    <rPh sb="16" eb="19">
      <t>ジドウテキ</t>
    </rPh>
    <rPh sb="20" eb="22">
      <t>サンシュツ</t>
    </rPh>
    <rPh sb="29" eb="32">
      <t>サンカシャ</t>
    </rPh>
    <rPh sb="33" eb="35">
      <t>ニュウリョク</t>
    </rPh>
    <rPh sb="36" eb="37">
      <t>スス</t>
    </rPh>
    <rPh sb="44" eb="46">
      <t>ニュウリョク</t>
    </rPh>
    <rPh sb="47" eb="48">
      <t>オ</t>
    </rPh>
    <rPh sb="60" eb="61">
      <t>モド</t>
    </rPh>
    <rPh sb="63" eb="65">
      <t>カクニン</t>
    </rPh>
    <rPh sb="67" eb="68">
      <t>ネガ</t>
    </rPh>
    <phoneticPr fontId="1"/>
  </si>
  <si>
    <t>少年の部</t>
    <rPh sb="0" eb="2">
      <t>ショウネン</t>
    </rPh>
    <rPh sb="3" eb="4">
      <t>ブ</t>
    </rPh>
    <phoneticPr fontId="1"/>
  </si>
  <si>
    <t>チーム</t>
    <phoneticPr fontId="1"/>
  </si>
  <si>
    <t>２チームを登録する場合は必ずA、Bを選択して下さい　　↓</t>
    <rPh sb="5" eb="7">
      <t>トウロク</t>
    </rPh>
    <rPh sb="9" eb="11">
      <t>バアイ</t>
    </rPh>
    <rPh sb="12" eb="13">
      <t>カナラ</t>
    </rPh>
    <rPh sb="18" eb="20">
      <t>センタク</t>
    </rPh>
    <rPh sb="22" eb="23">
      <t>クダ</t>
    </rPh>
    <phoneticPr fontId="1"/>
  </si>
  <si>
    <t>監 督 名</t>
    <rPh sb="0" eb="1">
      <t>カン</t>
    </rPh>
    <rPh sb="2" eb="3">
      <t>トク</t>
    </rPh>
    <rPh sb="4" eb="5">
      <t>ナ</t>
    </rPh>
    <phoneticPr fontId="1"/>
  </si>
  <si>
    <t>所　属</t>
    <rPh sb="0" eb="1">
      <t>ショ</t>
    </rPh>
    <rPh sb="2" eb="3">
      <t>ゾク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</si>
  <si>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</si>
  <si>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</si>
  <si>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</si>
  <si>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</si>
  <si>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</si>
  <si>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学年</t>
    <rPh sb="0" eb="2">
      <t>ガクネン</t>
    </rPh>
    <phoneticPr fontId="1"/>
  </si>
  <si>
    <t>必ず選択</t>
  </si>
  <si>
    <t>必ず選択</t>
    <rPh sb="0" eb="2">
      <t>カナ</t>
    </rPh>
    <rPh sb="2" eb="4">
      <t>センタク</t>
    </rPh>
    <phoneticPr fontId="1"/>
  </si>
  <si>
    <t>小５</t>
  </si>
  <si>
    <t>小１</t>
    <rPh sb="0" eb="2">
      <t>ショウイチ</t>
    </rPh>
    <phoneticPr fontId="1"/>
  </si>
  <si>
    <t>小２</t>
  </si>
  <si>
    <t>小３</t>
  </si>
  <si>
    <t>小４</t>
  </si>
  <si>
    <t>小６</t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</si>
  <si>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</si>
  <si>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</si>
  <si>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</si>
  <si>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初段</t>
    <rPh sb="0" eb="2">
      <t>ショダン</t>
    </rPh>
    <phoneticPr fontId="1"/>
  </si>
  <si>
    <t>弐段</t>
    <rPh sb="0" eb="2">
      <t>ニダン</t>
    </rPh>
    <phoneticPr fontId="1"/>
  </si>
  <si>
    <t>参段</t>
    <rPh sb="0" eb="1">
      <t>サン</t>
    </rPh>
    <rPh sb="1" eb="2">
      <t>ダン</t>
    </rPh>
    <phoneticPr fontId="1"/>
  </si>
  <si>
    <t>青年の部</t>
    <rPh sb="0" eb="2">
      <t>セイネン</t>
    </rPh>
    <rPh sb="3" eb="4">
      <t>ブ</t>
    </rPh>
    <phoneticPr fontId="1"/>
  </si>
  <si>
    <t>段位</t>
    <rPh sb="0" eb="2">
      <t>ダンイ</t>
    </rPh>
    <phoneticPr fontId="1"/>
  </si>
  <si>
    <t>団体戦少年の部</t>
    <rPh sb="0" eb="3">
      <t>ダンタイセン</t>
    </rPh>
    <rPh sb="3" eb="5">
      <t>ショウネン</t>
    </rPh>
    <rPh sb="6" eb="7">
      <t>ブ</t>
    </rPh>
    <phoneticPr fontId="1"/>
  </si>
  <si>
    <t>団体戦青年の部</t>
    <rPh sb="0" eb="3">
      <t>ダンタイセン</t>
    </rPh>
    <rPh sb="3" eb="5">
      <t>セイネン</t>
    </rPh>
    <rPh sb="6" eb="7">
      <t>ブ</t>
    </rPh>
    <phoneticPr fontId="1"/>
  </si>
  <si>
    <t>個人戦</t>
    <rPh sb="0" eb="3">
      <t>コジンセン</t>
    </rPh>
    <phoneticPr fontId="1"/>
  </si>
  <si>
    <t>団体戦</t>
    <rPh sb="0" eb="3">
      <t>ダンタイセン</t>
    </rPh>
    <phoneticPr fontId="1"/>
  </si>
  <si>
    <t>分担金</t>
    <rPh sb="0" eb="3">
      <t>ブンタンキン</t>
    </rPh>
    <phoneticPr fontId="1"/>
  </si>
  <si>
    <t>中学生男子合計</t>
    <rPh sb="0" eb="3">
      <t>チュガクセイ</t>
    </rPh>
    <rPh sb="3" eb="5">
      <t>ダンシ</t>
    </rPh>
    <rPh sb="5" eb="7">
      <t>ゴウケイ</t>
    </rPh>
    <phoneticPr fontId="1"/>
  </si>
  <si>
    <t>中学生女子合計</t>
    <rPh sb="0" eb="3">
      <t>チュウガクセイ</t>
    </rPh>
    <rPh sb="3" eb="5">
      <t>ジョシ</t>
    </rPh>
    <rPh sb="5" eb="7">
      <t>ゴウケイ</t>
    </rPh>
    <phoneticPr fontId="1"/>
  </si>
  <si>
    <t>団体合計</t>
    <rPh sb="0" eb="2">
      <t>ダンタイ</t>
    </rPh>
    <rPh sb="2" eb="4">
      <t>ゴウケイ</t>
    </rPh>
    <phoneticPr fontId="1"/>
  </si>
  <si>
    <t>第５６回葛飾区所属対抗柔道大会総括表</t>
    <rPh sb="15" eb="18">
      <t>ソウカツヒョウ</t>
    </rPh>
    <phoneticPr fontId="1"/>
  </si>
  <si>
    <t>第５６回葛飾区所属対抗柔道大会申込用紙（幼年・小学生）</t>
    <rPh sb="0" eb="1">
      <t>ダイ</t>
    </rPh>
    <rPh sb="3" eb="4">
      <t>カイ</t>
    </rPh>
    <rPh sb="4" eb="7">
      <t>カツシカク</t>
    </rPh>
    <rPh sb="7" eb="9">
      <t>ショゾク</t>
    </rPh>
    <rPh sb="9" eb="11">
      <t>タイコウ</t>
    </rPh>
    <rPh sb="11" eb="13">
      <t>ジュウドウ</t>
    </rPh>
    <rPh sb="13" eb="15">
      <t>タイカイ</t>
    </rPh>
    <rPh sb="15" eb="17">
      <t>モウシコミ</t>
    </rPh>
    <rPh sb="17" eb="19">
      <t>ヨウシ</t>
    </rPh>
    <rPh sb="20" eb="22">
      <t>ヨウネン</t>
    </rPh>
    <rPh sb="23" eb="26">
      <t>ショウガクセイ</t>
    </rPh>
    <phoneticPr fontId="1"/>
  </si>
  <si>
    <t>第５６回葛飾区所属対抗柔道大会申込用紙（中学生）</t>
    <rPh sb="0" eb="1">
      <t>ダイ</t>
    </rPh>
    <rPh sb="3" eb="4">
      <t>カイ</t>
    </rPh>
    <rPh sb="4" eb="7">
      <t>カツシカク</t>
    </rPh>
    <rPh sb="7" eb="9">
      <t>ショゾク</t>
    </rPh>
    <rPh sb="9" eb="11">
      <t>タイコウ</t>
    </rPh>
    <rPh sb="11" eb="13">
      <t>ジュウドウ</t>
    </rPh>
    <rPh sb="13" eb="15">
      <t>タイカイ</t>
    </rPh>
    <rPh sb="15" eb="17">
      <t>モウシコミ</t>
    </rPh>
    <rPh sb="17" eb="19">
      <t>ヨウシ</t>
    </rPh>
    <rPh sb="20" eb="23">
      <t>チュウガクセイ</t>
    </rPh>
    <phoneticPr fontId="1"/>
  </si>
  <si>
    <t>第５６回葛飾区所属対抗柔道大会申込用紙（団体戦）</t>
    <rPh sb="0" eb="1">
      <t>ダイ</t>
    </rPh>
    <rPh sb="3" eb="4">
      <t>カイ</t>
    </rPh>
    <rPh sb="4" eb="7">
      <t>カツシカク</t>
    </rPh>
    <rPh sb="7" eb="9">
      <t>ショゾク</t>
    </rPh>
    <rPh sb="9" eb="11">
      <t>タイコウ</t>
    </rPh>
    <rPh sb="11" eb="13">
      <t>ジュウドウ</t>
    </rPh>
    <rPh sb="13" eb="15">
      <t>タイカイ</t>
    </rPh>
    <rPh sb="15" eb="17">
      <t>モウシコミ</t>
    </rPh>
    <rPh sb="17" eb="19">
      <t>ヨウシ</t>
    </rPh>
    <rPh sb="20" eb="23">
      <t>ダンタイセン</t>
    </rPh>
    <phoneticPr fontId="1"/>
  </si>
  <si>
    <t>秋季大会入賞</t>
    <rPh sb="0" eb="2">
      <t>シュウキ</t>
    </rPh>
    <rPh sb="2" eb="4">
      <t>タイカイ</t>
    </rPh>
    <rPh sb="4" eb="6">
      <t>ニュウショウ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</si>
</sst>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General&quot;名&quot;"/>
    <numFmt numFmtId="177" formatCode="General&quot;チーム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176" fontId="9" fillId="0" borderId="1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3" fillId="0" borderId="32" xfId="0" applyFont="1" applyBorder="1">
      <alignment vertical="center"/>
    </xf>
    <xf numFmtId="177" fontId="3" fillId="0" borderId="3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9" fillId="0" borderId="12" xfId="0" applyNumberFormat="1" applyFont="1" applyBorder="1">
      <alignment vertical="center"/>
    </xf>
    <xf numFmtId="0" fontId="9" fillId="0" borderId="34" xfId="0" applyFont="1" applyBorder="1">
      <alignment vertical="center"/>
    </xf>
    <xf numFmtId="0" fontId="9" fillId="0" borderId="37" xfId="0" applyFont="1" applyBorder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29" xfId="0" applyNumberFormat="1" applyFont="1" applyBorder="1" applyAlignment="1">
      <alignment horizontal="center" vertical="center"/>
    </xf>
    <xf numFmtId="0" fontId="0" fillId="0" borderId="30" xfId="0" applyBorder="1">
      <alignment vertical="center"/>
    </xf>
    <xf numFmtId="176" fontId="3" fillId="0" borderId="31" xfId="0" applyNumberFormat="1" applyFont="1" applyBorder="1" applyAlignment="1">
      <alignment horizontal="center" vertical="center"/>
    </xf>
    <xf numFmtId="0" fontId="0" fillId="0" borderId="31" xfId="0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4" fillId="0" borderId="20" xfId="0" applyNumberFormat="1" applyFont="1" applyBorder="1" applyAlignment="1">
      <alignment horizontal="center" vertical="center"/>
    </xf>
    <xf numFmtId="0" fontId="0" fillId="0" borderId="23" xfId="0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5" fontId="11" fillId="0" borderId="36" xfId="0" applyNumberFormat="1" applyFont="1" applyBorder="1" applyAlignment="1">
      <alignment horizontal="center" vertical="center"/>
    </xf>
    <xf numFmtId="5" fontId="11" fillId="0" borderId="35" xfId="0" applyNumberFormat="1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8" xfId="0" applyBorder="1">
      <alignment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176" fontId="4" fillId="0" borderId="40" xfId="0" applyNumberFormat="1" applyFont="1" applyBorder="1" applyAlignment="1">
      <alignment horizontal="center" vertical="center"/>
    </xf>
    <xf numFmtId="0" fontId="0" fillId="0" borderId="41" xfId="0" applyBorder="1">
      <alignment vertical="center"/>
    </xf>
    <xf numFmtId="5" fontId="9" fillId="0" borderId="11" xfId="0" applyNumberFormat="1" applyFont="1" applyBorder="1" applyAlignment="1">
      <alignment horizontal="right" vertical="center"/>
    </xf>
    <xf numFmtId="5" fontId="9" fillId="0" borderId="2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0" fillId="0" borderId="24" xfId="0" applyBorder="1">
      <alignment vertical="center"/>
    </xf>
    <xf numFmtId="176" fontId="4" fillId="0" borderId="2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2044-EA02-4047-B83E-D39BAAD95E76}">
  <sheetPr codeName="Sheet1"/>
  <dimension ref="A1:E28"/>
  <sheetViews>
    <sheetView tabSelected="1" workbookViewId="0"/>
  </sheetViews>
  <sheetFormatPr defaultRowHeight="18" x14ac:dyDescent="0.45"/>
  <cols>
    <col min="1" max="1" width="21.8984375" customWidth="1"/>
    <col min="2" max="2" width="17.3984375" customWidth="1"/>
    <col min="3" max="3" width="21.8984375" customWidth="1"/>
    <col min="4" max="4" width="7.59765625" customWidth="1"/>
    <col min="5" max="5" width="9.8984375" customWidth="1"/>
  </cols>
  <sheetData>
    <row r="1" spans="1:5" ht="36" customHeight="1" thickBot="1" x14ac:dyDescent="0.5">
      <c r="A1" s="41" t="s">
        <v>73</v>
      </c>
      <c r="B1" s="3"/>
      <c r="C1" s="3"/>
      <c r="D1" s="3"/>
    </row>
    <row r="2" spans="1:5" ht="33" customHeight="1" x14ac:dyDescent="0.45">
      <c r="A2" s="23" t="s">
        <v>35</v>
      </c>
      <c r="B2" s="76"/>
      <c r="C2" s="77"/>
      <c r="D2" s="77"/>
      <c r="E2" s="78"/>
    </row>
    <row r="3" spans="1:5" ht="33" customHeight="1" x14ac:dyDescent="0.45">
      <c r="A3" s="24" t="s">
        <v>30</v>
      </c>
      <c r="B3" s="74"/>
      <c r="C3" s="75"/>
      <c r="D3" s="75"/>
      <c r="E3" s="79"/>
    </row>
    <row r="4" spans="1:5" ht="33" customHeight="1" x14ac:dyDescent="0.45">
      <c r="A4" s="10" t="s">
        <v>31</v>
      </c>
      <c r="B4" s="74"/>
      <c r="C4" s="75"/>
      <c r="D4" s="35"/>
      <c r="E4" s="33" t="s">
        <v>36</v>
      </c>
    </row>
    <row r="5" spans="1:5" ht="33" customHeight="1" x14ac:dyDescent="0.45">
      <c r="A5" s="10" t="s">
        <v>31</v>
      </c>
      <c r="B5" s="74"/>
      <c r="C5" s="75"/>
      <c r="D5" s="35"/>
      <c r="E5" s="33" t="s">
        <v>36</v>
      </c>
    </row>
    <row r="6" spans="1:5" ht="33" customHeight="1" thickBot="1" x14ac:dyDescent="0.5">
      <c r="A6" s="11" t="s">
        <v>31</v>
      </c>
      <c r="B6" s="84"/>
      <c r="C6" s="85"/>
      <c r="D6" s="36"/>
      <c r="E6" s="34" t="s">
        <v>36</v>
      </c>
    </row>
    <row r="7" spans="1:5" ht="17.399999999999999" customHeight="1" x14ac:dyDescent="0.45">
      <c r="A7" s="8"/>
      <c r="B7" s="9"/>
      <c r="C7" s="9"/>
      <c r="D7" s="9"/>
    </row>
    <row r="8" spans="1:5" ht="49.2" customHeight="1" x14ac:dyDescent="0.45">
      <c r="A8" s="90" t="s">
        <v>37</v>
      </c>
      <c r="B8" s="90"/>
      <c r="C8" s="90"/>
      <c r="D8" s="90"/>
      <c r="E8" s="91"/>
    </row>
    <row r="9" spans="1:5" ht="10.8" customHeight="1" x14ac:dyDescent="0.45">
      <c r="A9" s="7"/>
      <c r="B9" s="7"/>
      <c r="C9" s="7"/>
      <c r="D9" s="7"/>
    </row>
    <row r="10" spans="1:5" ht="22.2" x14ac:dyDescent="0.45">
      <c r="A10" s="83" t="s">
        <v>26</v>
      </c>
      <c r="B10" s="83"/>
      <c r="C10" s="80" t="s">
        <v>27</v>
      </c>
      <c r="D10" s="81"/>
      <c r="E10" s="82"/>
    </row>
    <row r="11" spans="1:5" ht="22.2" x14ac:dyDescent="0.45">
      <c r="A11" s="12" t="s">
        <v>24</v>
      </c>
      <c r="B11" s="17">
        <f>幼年・小学生!K5</f>
        <v>0</v>
      </c>
      <c r="C11" s="12" t="s">
        <v>25</v>
      </c>
      <c r="D11" s="60">
        <f>幼年・小学生!K13</f>
        <v>0</v>
      </c>
      <c r="E11" s="61"/>
    </row>
    <row r="12" spans="1:5" ht="22.2" x14ac:dyDescent="0.45">
      <c r="A12" s="1" t="s">
        <v>2</v>
      </c>
      <c r="B12" s="17">
        <f>幼年・小学生!K6</f>
        <v>0</v>
      </c>
      <c r="C12" s="1" t="s">
        <v>3</v>
      </c>
      <c r="D12" s="60">
        <f>幼年・小学生!K14</f>
        <v>0</v>
      </c>
      <c r="E12" s="61"/>
    </row>
    <row r="13" spans="1:5" ht="22.2" x14ac:dyDescent="0.45">
      <c r="A13" s="1" t="s">
        <v>4</v>
      </c>
      <c r="B13" s="17">
        <f>幼年・小学生!K7</f>
        <v>0</v>
      </c>
      <c r="C13" s="1" t="s">
        <v>5</v>
      </c>
      <c r="D13" s="60">
        <f>幼年・小学生!K15</f>
        <v>0</v>
      </c>
      <c r="E13" s="61"/>
    </row>
    <row r="14" spans="1:5" ht="22.2" x14ac:dyDescent="0.45">
      <c r="A14" s="1" t="s">
        <v>6</v>
      </c>
      <c r="B14" s="17">
        <f>幼年・小学生!K8</f>
        <v>0</v>
      </c>
      <c r="C14" s="1" t="s">
        <v>7</v>
      </c>
      <c r="D14" s="60">
        <f>幼年・小学生!K16</f>
        <v>0</v>
      </c>
      <c r="E14" s="61"/>
    </row>
    <row r="15" spans="1:5" ht="22.2" x14ac:dyDescent="0.45">
      <c r="A15" s="1" t="s">
        <v>8</v>
      </c>
      <c r="B15" s="17">
        <f>幼年・小学生!K9</f>
        <v>0</v>
      </c>
      <c r="C15" s="1" t="s">
        <v>9</v>
      </c>
      <c r="D15" s="60">
        <f>幼年・小学生!K17</f>
        <v>0</v>
      </c>
      <c r="E15" s="61"/>
    </row>
    <row r="16" spans="1:5" ht="22.2" x14ac:dyDescent="0.45">
      <c r="A16" s="1" t="s">
        <v>10</v>
      </c>
      <c r="B16" s="17">
        <f>幼年・小学生!K10</f>
        <v>0</v>
      </c>
      <c r="C16" s="1" t="s">
        <v>11</v>
      </c>
      <c r="D16" s="60">
        <f>幼年・小学生!K18</f>
        <v>0</v>
      </c>
      <c r="E16" s="61"/>
    </row>
    <row r="17" spans="1:5" ht="22.8" thickBot="1" x14ac:dyDescent="0.5">
      <c r="A17" s="15" t="s">
        <v>12</v>
      </c>
      <c r="B17" s="18">
        <f>幼年・小学生!K11</f>
        <v>0</v>
      </c>
      <c r="C17" s="15" t="s">
        <v>13</v>
      </c>
      <c r="D17" s="66">
        <f>幼年・小学生!K19</f>
        <v>0</v>
      </c>
      <c r="E17" s="67"/>
    </row>
    <row r="18" spans="1:5" ht="23.4" thickTop="1" thickBot="1" x14ac:dyDescent="0.5">
      <c r="A18" s="14" t="s">
        <v>33</v>
      </c>
      <c r="B18" s="21">
        <f>SUM(B11:B17)</f>
        <v>0</v>
      </c>
      <c r="C18" s="14" t="s">
        <v>34</v>
      </c>
      <c r="D18" s="68">
        <f>SUM(D11:D17)</f>
        <v>0</v>
      </c>
      <c r="E18" s="69"/>
    </row>
    <row r="19" spans="1:5" ht="22.8" thickTop="1" x14ac:dyDescent="0.45">
      <c r="A19" s="13" t="s">
        <v>14</v>
      </c>
      <c r="B19" s="22">
        <f>中学生!K5</f>
        <v>0</v>
      </c>
      <c r="C19" s="13" t="s">
        <v>15</v>
      </c>
      <c r="D19" s="70">
        <f>中学生!K9</f>
        <v>0</v>
      </c>
      <c r="E19" s="71"/>
    </row>
    <row r="20" spans="1:5" ht="22.2" x14ac:dyDescent="0.45">
      <c r="A20" s="1" t="s">
        <v>16</v>
      </c>
      <c r="B20" s="19">
        <f>中学生!K6</f>
        <v>0</v>
      </c>
      <c r="C20" s="1" t="s">
        <v>17</v>
      </c>
      <c r="D20" s="60">
        <f>中学生!K10</f>
        <v>0</v>
      </c>
      <c r="E20" s="61"/>
    </row>
    <row r="21" spans="1:5" ht="22.8" thickBot="1" x14ac:dyDescent="0.5">
      <c r="A21" s="15" t="s">
        <v>18</v>
      </c>
      <c r="B21" s="20">
        <f>中学生!K7</f>
        <v>0</v>
      </c>
      <c r="C21" s="15" t="s">
        <v>19</v>
      </c>
      <c r="D21" s="92">
        <f>中学生!K11</f>
        <v>0</v>
      </c>
      <c r="E21" s="93"/>
    </row>
    <row r="22" spans="1:5" ht="23.4" thickTop="1" thickBot="1" x14ac:dyDescent="0.5">
      <c r="A22" s="14" t="s">
        <v>70</v>
      </c>
      <c r="B22" s="21">
        <f>SUM(B19:B21)</f>
        <v>0</v>
      </c>
      <c r="C22" s="14" t="s">
        <v>71</v>
      </c>
      <c r="D22" s="94">
        <f>SUM(D19:D21)</f>
        <v>0</v>
      </c>
      <c r="E22" s="93"/>
    </row>
    <row r="23" spans="1:5" ht="22.8" thickTop="1" x14ac:dyDescent="0.45">
      <c r="A23" s="13" t="s">
        <v>65</v>
      </c>
      <c r="B23" s="50">
        <f>団体戦!L6</f>
        <v>0</v>
      </c>
      <c r="C23" s="42"/>
      <c r="D23" s="62"/>
      <c r="E23" s="63"/>
    </row>
    <row r="24" spans="1:5" ht="22.8" thickBot="1" x14ac:dyDescent="0.5">
      <c r="A24" s="15" t="s">
        <v>66</v>
      </c>
      <c r="B24" s="55">
        <f>団体戦!L8</f>
        <v>0</v>
      </c>
      <c r="C24" s="56"/>
      <c r="D24" s="64"/>
      <c r="E24" s="65"/>
    </row>
    <row r="25" spans="1:5" ht="23.4" thickTop="1" thickBot="1" x14ac:dyDescent="0.5">
      <c r="A25" s="16" t="s">
        <v>72</v>
      </c>
      <c r="B25" s="51">
        <f>SUM(B23:B24)</f>
        <v>0</v>
      </c>
      <c r="C25" s="57"/>
      <c r="D25" s="86"/>
      <c r="E25" s="87"/>
    </row>
    <row r="26" spans="1:5" ht="19.2" thickTop="1" thickBot="1" x14ac:dyDescent="0.5"/>
    <row r="27" spans="1:5" ht="27" thickBot="1" x14ac:dyDescent="0.5">
      <c r="A27" s="37" t="s">
        <v>67</v>
      </c>
      <c r="B27" s="38">
        <f>B18+D18+B22+D22</f>
        <v>0</v>
      </c>
      <c r="C27" s="54" t="s">
        <v>69</v>
      </c>
      <c r="D27" s="88">
        <v>5000</v>
      </c>
      <c r="E27" s="89"/>
    </row>
    <row r="28" spans="1:5" ht="27" thickBot="1" x14ac:dyDescent="0.5">
      <c r="A28" s="37" t="s">
        <v>68</v>
      </c>
      <c r="B28" s="52">
        <f>B25</f>
        <v>0</v>
      </c>
      <c r="C28" s="53" t="s">
        <v>32</v>
      </c>
      <c r="D28" s="72">
        <f>B27*1000+B28*2000+D27</f>
        <v>5000</v>
      </c>
      <c r="E28" s="73"/>
    </row>
  </sheetData>
  <sheetProtection sheet="1" objects="1" scenarios="1"/>
  <mergeCells count="25">
    <mergeCell ref="D28:E28"/>
    <mergeCell ref="B5:C5"/>
    <mergeCell ref="B4:C4"/>
    <mergeCell ref="B2:E2"/>
    <mergeCell ref="B3:E3"/>
    <mergeCell ref="C10:E10"/>
    <mergeCell ref="D13:E13"/>
    <mergeCell ref="D14:E14"/>
    <mergeCell ref="D15:E15"/>
    <mergeCell ref="A10:B10"/>
    <mergeCell ref="B6:C6"/>
    <mergeCell ref="D25:E25"/>
    <mergeCell ref="D27:E27"/>
    <mergeCell ref="A8:E8"/>
    <mergeCell ref="D21:E21"/>
    <mergeCell ref="D22:E22"/>
    <mergeCell ref="D11:E11"/>
    <mergeCell ref="D12:E12"/>
    <mergeCell ref="D23:E23"/>
    <mergeCell ref="D24:E24"/>
    <mergeCell ref="D16:E16"/>
    <mergeCell ref="D17:E17"/>
    <mergeCell ref="D18:E18"/>
    <mergeCell ref="D19:E19"/>
    <mergeCell ref="D20:E20"/>
  </mergeCells>
  <phoneticPr fontId="1"/>
  <dataValidations disablePrompts="1" count="1">
    <dataValidation type="list" allowBlank="1" showInputMessage="1" showErrorMessage="1" sqref="D4:D6" xr:uid="{92854ECD-B841-4C25-B149-6B18EC4E1FD1}">
      <formula1>"Ａ,Ｂ,Ｃ"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DF9-8D34-4737-BC3E-BA4284E79E33}">
  <sheetPr codeName="Sheet2">
    <pageSetUpPr fitToPage="1"/>
  </sheetPr>
  <dimension ref="A1:K40"/>
  <sheetViews>
    <sheetView workbookViewId="0">
      <selection activeCell="I6" sqref="I6"/>
    </sheetView>
  </sheetViews>
  <sheetFormatPr defaultRowHeight="18" x14ac:dyDescent="0.45"/>
  <cols>
    <col min="1" max="1" width="5.8984375" customWidth="1"/>
    <col min="2" max="2" width="16.796875" customWidth="1"/>
    <col min="3" max="4" width="23.5" customWidth="1"/>
    <col min="5" max="6" width="9.3984375" customWidth="1"/>
    <col min="10" max="10" width="14.3984375" hidden="1" customWidth="1"/>
    <col min="11" max="11" width="8.796875" hidden="1" customWidth="1"/>
  </cols>
  <sheetData>
    <row r="1" spans="1:11" ht="34.200000000000003" customHeight="1" x14ac:dyDescent="0.45">
      <c r="A1" s="3" t="s">
        <v>74</v>
      </c>
    </row>
    <row r="2" spans="1:11" ht="22.2" x14ac:dyDescent="0.45">
      <c r="A2" s="3" t="s">
        <v>23</v>
      </c>
    </row>
    <row r="3" spans="1:11" ht="30" customHeight="1" x14ac:dyDescent="0.45">
      <c r="A3" s="83" t="s">
        <v>29</v>
      </c>
      <c r="B3" s="83"/>
      <c r="C3" s="97">
        <f>総括表!B2</f>
        <v>0</v>
      </c>
      <c r="D3" s="97"/>
      <c r="E3" s="97"/>
      <c r="F3" s="61"/>
    </row>
    <row r="4" spans="1:11" ht="22.8" thickBot="1" x14ac:dyDescent="0.5">
      <c r="A4" s="6" t="s">
        <v>28</v>
      </c>
      <c r="B4" s="5" t="s">
        <v>0</v>
      </c>
      <c r="C4" s="2" t="s">
        <v>22</v>
      </c>
      <c r="D4" s="2" t="s">
        <v>1</v>
      </c>
      <c r="E4" s="39" t="s">
        <v>20</v>
      </c>
      <c r="F4" s="39" t="s">
        <v>77</v>
      </c>
      <c r="J4" t="s">
        <v>21</v>
      </c>
    </row>
    <row r="5" spans="1:11" ht="22.8" customHeight="1" thickTop="1" x14ac:dyDescent="0.45">
      <c r="A5" s="95" t="s">
        <v>26</v>
      </c>
      <c r="B5" s="25" t="s">
        <v>21</v>
      </c>
      <c r="C5" s="26"/>
      <c r="D5" s="26"/>
      <c r="E5" s="26"/>
      <c r="F5" s="26"/>
      <c r="J5" t="s">
        <v>24</v>
      </c>
      <c r="K5">
        <f>COUNTIF($B$5:$B$25,J5)</f>
        <v>0</v>
      </c>
    </row>
    <row r="6" spans="1:11" ht="22.2" x14ac:dyDescent="0.45">
      <c r="A6" s="96"/>
      <c r="B6" s="27" t="s">
        <v>21</v>
      </c>
      <c r="C6" s="28"/>
      <c r="D6" s="28"/>
      <c r="E6" s="28"/>
      <c r="F6" s="28"/>
      <c r="J6" t="s">
        <v>2</v>
      </c>
      <c r="K6">
        <f t="shared" ref="K6:K11" si="0">COUNTIF($B$5:$B$25,J6)</f>
        <v>0</v>
      </c>
    </row>
    <row r="7" spans="1:11" ht="22.2" x14ac:dyDescent="0.45">
      <c r="A7" s="96"/>
      <c r="B7" s="27" t="s">
        <v>21</v>
      </c>
      <c r="C7" s="28"/>
      <c r="D7" s="28"/>
      <c r="E7" s="28"/>
      <c r="F7" s="28"/>
      <c r="J7" t="s">
        <v>4</v>
      </c>
      <c r="K7">
        <f t="shared" si="0"/>
        <v>0</v>
      </c>
    </row>
    <row r="8" spans="1:11" ht="22.2" x14ac:dyDescent="0.45">
      <c r="A8" s="96"/>
      <c r="B8" s="27" t="s">
        <v>21</v>
      </c>
      <c r="C8" s="28"/>
      <c r="D8" s="28"/>
      <c r="E8" s="28"/>
      <c r="F8" s="28"/>
      <c r="J8" t="s">
        <v>6</v>
      </c>
      <c r="K8">
        <f t="shared" si="0"/>
        <v>0</v>
      </c>
    </row>
    <row r="9" spans="1:11" ht="22.2" x14ac:dyDescent="0.45">
      <c r="A9" s="96"/>
      <c r="B9" s="27" t="s">
        <v>21</v>
      </c>
      <c r="C9" s="28"/>
      <c r="D9" s="28"/>
      <c r="E9" s="28"/>
      <c r="F9" s="28"/>
      <c r="J9" t="s">
        <v>8</v>
      </c>
      <c r="K9">
        <f t="shared" si="0"/>
        <v>0</v>
      </c>
    </row>
    <row r="10" spans="1:11" ht="22.2" x14ac:dyDescent="0.45">
      <c r="A10" s="96"/>
      <c r="B10" s="27" t="s">
        <v>21</v>
      </c>
      <c r="C10" s="28"/>
      <c r="D10" s="28"/>
      <c r="E10" s="28"/>
      <c r="F10" s="28"/>
      <c r="J10" t="s">
        <v>10</v>
      </c>
      <c r="K10">
        <f t="shared" si="0"/>
        <v>0</v>
      </c>
    </row>
    <row r="11" spans="1:11" ht="22.2" x14ac:dyDescent="0.45">
      <c r="A11" s="96"/>
      <c r="B11" s="27" t="s">
        <v>21</v>
      </c>
      <c r="C11" s="28"/>
      <c r="D11" s="28"/>
      <c r="E11" s="28"/>
      <c r="F11" s="28"/>
      <c r="J11" t="s">
        <v>12</v>
      </c>
      <c r="K11">
        <f t="shared" si="0"/>
        <v>0</v>
      </c>
    </row>
    <row r="12" spans="1:11" ht="22.2" x14ac:dyDescent="0.45">
      <c r="A12" s="96"/>
      <c r="B12" s="27" t="s">
        <v>21</v>
      </c>
      <c r="C12" s="28"/>
      <c r="D12" s="28"/>
      <c r="E12" s="28"/>
      <c r="F12" s="28"/>
      <c r="J12" t="s">
        <v>21</v>
      </c>
    </row>
    <row r="13" spans="1:11" ht="22.2" x14ac:dyDescent="0.45">
      <c r="A13" s="96"/>
      <c r="B13" s="27" t="s">
        <v>21</v>
      </c>
      <c r="C13" s="28"/>
      <c r="D13" s="28"/>
      <c r="E13" s="28"/>
      <c r="F13" s="28"/>
      <c r="J13" t="s">
        <v>25</v>
      </c>
      <c r="K13">
        <f t="shared" ref="K13:K19" si="1">COUNTIF($B$26:$B$40,J13)</f>
        <v>0</v>
      </c>
    </row>
    <row r="14" spans="1:11" ht="22.2" x14ac:dyDescent="0.45">
      <c r="A14" s="96"/>
      <c r="B14" s="27" t="s">
        <v>21</v>
      </c>
      <c r="C14" s="28"/>
      <c r="D14" s="28"/>
      <c r="E14" s="28"/>
      <c r="F14" s="28"/>
      <c r="J14" t="s">
        <v>3</v>
      </c>
      <c r="K14">
        <f t="shared" si="1"/>
        <v>0</v>
      </c>
    </row>
    <row r="15" spans="1:11" ht="22.2" x14ac:dyDescent="0.45">
      <c r="A15" s="96"/>
      <c r="B15" s="27" t="s">
        <v>21</v>
      </c>
      <c r="C15" s="28"/>
      <c r="D15" s="28"/>
      <c r="E15" s="28"/>
      <c r="F15" s="28"/>
      <c r="J15" t="s">
        <v>5</v>
      </c>
      <c r="K15">
        <f t="shared" si="1"/>
        <v>0</v>
      </c>
    </row>
    <row r="16" spans="1:11" ht="22.2" x14ac:dyDescent="0.45">
      <c r="A16" s="96"/>
      <c r="B16" s="27" t="s">
        <v>21</v>
      </c>
      <c r="C16" s="28"/>
      <c r="D16" s="28"/>
      <c r="E16" s="28"/>
      <c r="F16" s="28"/>
      <c r="J16" t="s">
        <v>7</v>
      </c>
      <c r="K16">
        <f t="shared" si="1"/>
        <v>0</v>
      </c>
    </row>
    <row r="17" spans="1:11" ht="22.2" x14ac:dyDescent="0.45">
      <c r="A17" s="96"/>
      <c r="B17" s="27" t="s">
        <v>21</v>
      </c>
      <c r="C17" s="28"/>
      <c r="D17" s="28"/>
      <c r="E17" s="28"/>
      <c r="F17" s="28"/>
      <c r="J17" t="s">
        <v>9</v>
      </c>
      <c r="K17">
        <f t="shared" si="1"/>
        <v>0</v>
      </c>
    </row>
    <row r="18" spans="1:11" ht="18" customHeight="1" x14ac:dyDescent="0.45">
      <c r="A18" s="96"/>
      <c r="B18" s="27" t="s">
        <v>21</v>
      </c>
      <c r="C18" s="28"/>
      <c r="D18" s="28"/>
      <c r="E18" s="28"/>
      <c r="F18" s="28"/>
      <c r="J18" t="s">
        <v>11</v>
      </c>
      <c r="K18">
        <f t="shared" si="1"/>
        <v>0</v>
      </c>
    </row>
    <row r="19" spans="1:11" ht="22.2" x14ac:dyDescent="0.45">
      <c r="A19" s="96"/>
      <c r="B19" s="27" t="s">
        <v>21</v>
      </c>
      <c r="C19" s="28"/>
      <c r="D19" s="28"/>
      <c r="E19" s="28"/>
      <c r="F19" s="28"/>
      <c r="J19" t="s">
        <v>13</v>
      </c>
      <c r="K19">
        <f t="shared" si="1"/>
        <v>0</v>
      </c>
    </row>
    <row r="20" spans="1:11" ht="22.2" x14ac:dyDescent="0.45">
      <c r="A20" s="96"/>
      <c r="B20" s="27" t="s">
        <v>21</v>
      </c>
      <c r="C20" s="28"/>
      <c r="D20" s="28"/>
      <c r="E20" s="28"/>
      <c r="F20" s="28"/>
    </row>
    <row r="21" spans="1:11" ht="22.2" x14ac:dyDescent="0.45">
      <c r="A21" s="96"/>
      <c r="B21" s="27" t="s">
        <v>21</v>
      </c>
      <c r="C21" s="28"/>
      <c r="D21" s="28"/>
      <c r="E21" s="28"/>
      <c r="F21" s="28"/>
    </row>
    <row r="22" spans="1:11" ht="22.2" x14ac:dyDescent="0.45">
      <c r="A22" s="96"/>
      <c r="B22" s="27" t="s">
        <v>21</v>
      </c>
      <c r="C22" s="28"/>
      <c r="D22" s="28"/>
      <c r="E22" s="28"/>
      <c r="F22" s="28"/>
    </row>
    <row r="23" spans="1:11" ht="22.2" x14ac:dyDescent="0.45">
      <c r="A23" s="96"/>
      <c r="B23" s="27" t="s">
        <v>21</v>
      </c>
      <c r="C23" s="28"/>
      <c r="D23" s="28"/>
      <c r="E23" s="28"/>
      <c r="F23" s="28"/>
    </row>
    <row r="24" spans="1:11" ht="22.2" x14ac:dyDescent="0.45">
      <c r="A24" s="96"/>
      <c r="B24" s="27" t="s">
        <v>21</v>
      </c>
      <c r="C24" s="28"/>
      <c r="D24" s="28"/>
      <c r="E24" s="28"/>
      <c r="F24" s="28"/>
    </row>
    <row r="25" spans="1:11" ht="22.8" thickBot="1" x14ac:dyDescent="0.5">
      <c r="A25" s="96"/>
      <c r="B25" s="29" t="s">
        <v>21</v>
      </c>
      <c r="C25" s="30"/>
      <c r="D25" s="30"/>
      <c r="E25" s="30"/>
      <c r="F25" s="30"/>
    </row>
    <row r="26" spans="1:11" ht="22.2" customHeight="1" thickTop="1" x14ac:dyDescent="0.45">
      <c r="A26" s="98" t="s">
        <v>27</v>
      </c>
      <c r="B26" s="31" t="s">
        <v>21</v>
      </c>
      <c r="C26" s="32"/>
      <c r="D26" s="32"/>
      <c r="E26" s="32"/>
      <c r="F26" s="32"/>
    </row>
    <row r="27" spans="1:11" ht="22.2" x14ac:dyDescent="0.45">
      <c r="A27" s="98"/>
      <c r="B27" s="27" t="s">
        <v>21</v>
      </c>
      <c r="C27" s="28"/>
      <c r="D27" s="28"/>
      <c r="E27" s="28"/>
      <c r="F27" s="28"/>
    </row>
    <row r="28" spans="1:11" ht="22.2" x14ac:dyDescent="0.45">
      <c r="A28" s="98"/>
      <c r="B28" s="27" t="s">
        <v>21</v>
      </c>
      <c r="C28" s="28"/>
      <c r="D28" s="28"/>
      <c r="E28" s="28"/>
      <c r="F28" s="28"/>
    </row>
    <row r="29" spans="1:11" ht="22.2" x14ac:dyDescent="0.45">
      <c r="A29" s="98"/>
      <c r="B29" s="27" t="s">
        <v>21</v>
      </c>
      <c r="C29" s="28"/>
      <c r="D29" s="28"/>
      <c r="E29" s="28"/>
      <c r="F29" s="28"/>
    </row>
    <row r="30" spans="1:11" ht="22.2" x14ac:dyDescent="0.45">
      <c r="A30" s="98"/>
      <c r="B30" s="27" t="s">
        <v>21</v>
      </c>
      <c r="C30" s="28"/>
      <c r="D30" s="28"/>
      <c r="E30" s="28"/>
      <c r="F30" s="28"/>
    </row>
    <row r="31" spans="1:11" ht="22.2" x14ac:dyDescent="0.45">
      <c r="A31" s="98"/>
      <c r="B31" s="27" t="s">
        <v>21</v>
      </c>
      <c r="C31" s="28"/>
      <c r="D31" s="28"/>
      <c r="E31" s="28"/>
      <c r="F31" s="28"/>
    </row>
    <row r="32" spans="1:11" ht="22.2" x14ac:dyDescent="0.45">
      <c r="A32" s="98"/>
      <c r="B32" s="27" t="s">
        <v>21</v>
      </c>
      <c r="C32" s="28"/>
      <c r="D32" s="28"/>
      <c r="E32" s="28"/>
      <c r="F32" s="28"/>
    </row>
    <row r="33" spans="1:6" ht="22.2" x14ac:dyDescent="0.45">
      <c r="A33" s="98"/>
      <c r="B33" s="27" t="s">
        <v>21</v>
      </c>
      <c r="C33" s="28"/>
      <c r="D33" s="28"/>
      <c r="E33" s="28"/>
      <c r="F33" s="28"/>
    </row>
    <row r="34" spans="1:6" ht="22.2" customHeight="1" x14ac:dyDescent="0.45">
      <c r="A34" s="98"/>
      <c r="B34" s="27" t="s">
        <v>21</v>
      </c>
      <c r="C34" s="28"/>
      <c r="D34" s="28"/>
      <c r="E34" s="28"/>
      <c r="F34" s="28"/>
    </row>
    <row r="35" spans="1:6" ht="22.2" x14ac:dyDescent="0.45">
      <c r="A35" s="98"/>
      <c r="B35" s="27" t="s">
        <v>21</v>
      </c>
      <c r="C35" s="28"/>
      <c r="D35" s="28"/>
      <c r="E35" s="28"/>
      <c r="F35" s="28"/>
    </row>
    <row r="36" spans="1:6" ht="22.2" x14ac:dyDescent="0.45">
      <c r="A36" s="98"/>
      <c r="B36" s="27" t="s">
        <v>21</v>
      </c>
      <c r="C36" s="28"/>
      <c r="D36" s="28"/>
      <c r="E36" s="28"/>
      <c r="F36" s="28"/>
    </row>
    <row r="37" spans="1:6" ht="22.2" x14ac:dyDescent="0.45">
      <c r="A37" s="98"/>
      <c r="B37" s="27" t="s">
        <v>21</v>
      </c>
      <c r="C37" s="28"/>
      <c r="D37" s="28"/>
      <c r="E37" s="28"/>
      <c r="F37" s="28"/>
    </row>
    <row r="38" spans="1:6" ht="22.2" x14ac:dyDescent="0.45">
      <c r="A38" s="98"/>
      <c r="B38" s="27" t="s">
        <v>21</v>
      </c>
      <c r="C38" s="28"/>
      <c r="D38" s="28"/>
      <c r="E38" s="28"/>
      <c r="F38" s="28"/>
    </row>
    <row r="39" spans="1:6" ht="22.2" x14ac:dyDescent="0.45">
      <c r="A39" s="98"/>
      <c r="B39" s="27" t="s">
        <v>21</v>
      </c>
      <c r="C39" s="28"/>
      <c r="D39" s="28"/>
      <c r="E39" s="28"/>
      <c r="F39" s="28"/>
    </row>
    <row r="40" spans="1:6" ht="22.2" x14ac:dyDescent="0.45">
      <c r="A40" s="98"/>
      <c r="B40" s="27" t="s">
        <v>21</v>
      </c>
      <c r="C40" s="28"/>
      <c r="D40" s="28"/>
      <c r="E40" s="28"/>
      <c r="F40" s="28"/>
    </row>
  </sheetData>
  <sheetProtection sheet="1" objects="1" scenarios="1"/>
  <mergeCells count="4">
    <mergeCell ref="A3:B3"/>
    <mergeCell ref="A5:A25"/>
    <mergeCell ref="C3:F3"/>
    <mergeCell ref="A26:A40"/>
  </mergeCells>
  <phoneticPr fontId="1"/>
  <dataValidations count="3">
    <dataValidation type="list" allowBlank="1" showInputMessage="1" showErrorMessage="1" sqref="B26:B40" xr:uid="{F3E6C2D3-0C0C-4B78-A74F-53716E04F846}">
      <formula1>$J$12:$J$19</formula1>
    </dataValidation>
    <dataValidation type="list" allowBlank="1" showInputMessage="1" showErrorMessage="1" sqref="B5:B25" xr:uid="{5123B119-5A72-4696-9C3F-5F8623B90C06}">
      <formula1>$J$4:$J$11</formula1>
    </dataValidation>
    <dataValidation type="list" allowBlank="1" showInputMessage="1" showErrorMessage="1" sqref="F5:F40" xr:uid="{7E450274-695C-41C9-8439-1A743986DA73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5EE8-36AA-493E-B2B2-79091ABFD740}">
  <sheetPr codeName="Sheet3">
    <pageSetUpPr fitToPage="1"/>
  </sheetPr>
  <dimension ref="A1:K40"/>
  <sheetViews>
    <sheetView workbookViewId="0">
      <selection activeCell="B5" sqref="B5"/>
    </sheetView>
  </sheetViews>
  <sheetFormatPr defaultRowHeight="18" x14ac:dyDescent="0.45"/>
  <cols>
    <col min="1" max="1" width="5.8984375" customWidth="1"/>
    <col min="2" max="2" width="16.796875" customWidth="1"/>
    <col min="3" max="4" width="23.5" customWidth="1"/>
    <col min="5" max="6" width="9.3984375" customWidth="1"/>
    <col min="10" max="10" width="14.3984375" hidden="1" customWidth="1"/>
    <col min="11" max="11" width="8.796875" hidden="1" customWidth="1"/>
  </cols>
  <sheetData>
    <row r="1" spans="1:11" ht="34.200000000000003" customHeight="1" x14ac:dyDescent="0.45">
      <c r="A1" s="4" t="s">
        <v>75</v>
      </c>
    </row>
    <row r="2" spans="1:11" ht="22.2" x14ac:dyDescent="0.45">
      <c r="A2" s="3" t="s">
        <v>23</v>
      </c>
    </row>
    <row r="3" spans="1:11" ht="30" customHeight="1" x14ac:dyDescent="0.45">
      <c r="A3" s="83" t="s">
        <v>29</v>
      </c>
      <c r="B3" s="83"/>
      <c r="C3" s="97">
        <f>総括表!B2</f>
        <v>0</v>
      </c>
      <c r="D3" s="97"/>
      <c r="E3" s="97"/>
      <c r="F3" s="61"/>
    </row>
    <row r="4" spans="1:11" ht="22.8" thickBot="1" x14ac:dyDescent="0.5">
      <c r="A4" s="2" t="s">
        <v>28</v>
      </c>
      <c r="B4" s="5" t="s">
        <v>0</v>
      </c>
      <c r="C4" s="2" t="s">
        <v>22</v>
      </c>
      <c r="D4" s="2" t="s">
        <v>1</v>
      </c>
      <c r="E4" s="39" t="s">
        <v>20</v>
      </c>
      <c r="F4" s="39" t="s">
        <v>77</v>
      </c>
      <c r="J4" t="s">
        <v>21</v>
      </c>
    </row>
    <row r="5" spans="1:11" ht="22.8" customHeight="1" thickTop="1" x14ac:dyDescent="0.45">
      <c r="A5" s="95" t="s">
        <v>26</v>
      </c>
      <c r="B5" s="25" t="s">
        <v>21</v>
      </c>
      <c r="C5" s="26"/>
      <c r="D5" s="26"/>
      <c r="E5" s="26"/>
      <c r="F5" s="26"/>
      <c r="J5" t="s">
        <v>14</v>
      </c>
      <c r="K5">
        <f>COUNTIF($B$5:$B$25,J5)</f>
        <v>0</v>
      </c>
    </row>
    <row r="6" spans="1:11" ht="22.2" x14ac:dyDescent="0.45">
      <c r="A6" s="96"/>
      <c r="B6" s="27" t="s">
        <v>21</v>
      </c>
      <c r="C6" s="28"/>
      <c r="D6" s="28"/>
      <c r="E6" s="28"/>
      <c r="F6" s="28"/>
      <c r="J6" t="s">
        <v>16</v>
      </c>
      <c r="K6">
        <f t="shared" ref="K6:K7" si="0">COUNTIF($B$5:$B$25,J6)</f>
        <v>0</v>
      </c>
    </row>
    <row r="7" spans="1:11" ht="22.2" x14ac:dyDescent="0.45">
      <c r="A7" s="96"/>
      <c r="B7" s="27" t="s">
        <v>21</v>
      </c>
      <c r="C7" s="28"/>
      <c r="D7" s="28"/>
      <c r="E7" s="28"/>
      <c r="F7" s="28"/>
      <c r="J7" t="s">
        <v>18</v>
      </c>
      <c r="K7">
        <f t="shared" si="0"/>
        <v>0</v>
      </c>
    </row>
    <row r="8" spans="1:11" ht="22.2" x14ac:dyDescent="0.45">
      <c r="A8" s="96"/>
      <c r="B8" s="27" t="s">
        <v>21</v>
      </c>
      <c r="C8" s="28"/>
      <c r="D8" s="28"/>
      <c r="E8" s="28"/>
      <c r="F8" s="28"/>
      <c r="J8" t="s">
        <v>21</v>
      </c>
    </row>
    <row r="9" spans="1:11" ht="22.2" x14ac:dyDescent="0.45">
      <c r="A9" s="96"/>
      <c r="B9" s="27" t="s">
        <v>21</v>
      </c>
      <c r="C9" s="28"/>
      <c r="D9" s="28"/>
      <c r="E9" s="28"/>
      <c r="F9" s="28"/>
      <c r="J9" t="s">
        <v>15</v>
      </c>
      <c r="K9">
        <f>COUNTIF($B$26:$B$40,J9)</f>
        <v>0</v>
      </c>
    </row>
    <row r="10" spans="1:11" ht="22.2" x14ac:dyDescent="0.45">
      <c r="A10" s="96"/>
      <c r="B10" s="27" t="s">
        <v>21</v>
      </c>
      <c r="C10" s="28"/>
      <c r="D10" s="28"/>
      <c r="E10" s="28"/>
      <c r="F10" s="28"/>
      <c r="J10" t="s">
        <v>17</v>
      </c>
      <c r="K10">
        <f>COUNTIF($B$26:$B$40,J10)</f>
        <v>0</v>
      </c>
    </row>
    <row r="11" spans="1:11" ht="22.2" x14ac:dyDescent="0.45">
      <c r="A11" s="96"/>
      <c r="B11" s="27" t="s">
        <v>21</v>
      </c>
      <c r="C11" s="28"/>
      <c r="D11" s="28"/>
      <c r="E11" s="28"/>
      <c r="F11" s="28"/>
      <c r="J11" t="s">
        <v>19</v>
      </c>
      <c r="K11">
        <f>COUNTIF($B$26:$B$40,J11)</f>
        <v>0</v>
      </c>
    </row>
    <row r="12" spans="1:11" ht="22.2" x14ac:dyDescent="0.45">
      <c r="A12" s="96"/>
      <c r="B12" s="27" t="s">
        <v>21</v>
      </c>
      <c r="C12" s="28"/>
      <c r="D12" s="28"/>
      <c r="E12" s="28"/>
      <c r="F12" s="28"/>
    </row>
    <row r="13" spans="1:11" ht="22.2" x14ac:dyDescent="0.45">
      <c r="A13" s="96"/>
      <c r="B13" s="27" t="s">
        <v>21</v>
      </c>
      <c r="C13" s="28"/>
      <c r="D13" s="28"/>
      <c r="E13" s="28"/>
      <c r="F13" s="28"/>
    </row>
    <row r="14" spans="1:11" ht="22.2" x14ac:dyDescent="0.45">
      <c r="A14" s="96"/>
      <c r="B14" s="27" t="s">
        <v>21</v>
      </c>
      <c r="C14" s="28"/>
      <c r="D14" s="28"/>
      <c r="E14" s="28"/>
      <c r="F14" s="28"/>
    </row>
    <row r="15" spans="1:11" ht="22.2" x14ac:dyDescent="0.45">
      <c r="A15" s="96"/>
      <c r="B15" s="27" t="s">
        <v>21</v>
      </c>
      <c r="C15" s="28"/>
      <c r="D15" s="28"/>
      <c r="E15" s="28"/>
      <c r="F15" s="28"/>
    </row>
    <row r="16" spans="1:11" ht="22.2" x14ac:dyDescent="0.45">
      <c r="A16" s="96"/>
      <c r="B16" s="27" t="s">
        <v>21</v>
      </c>
      <c r="C16" s="28"/>
      <c r="D16" s="28"/>
      <c r="E16" s="28"/>
      <c r="F16" s="28"/>
    </row>
    <row r="17" spans="1:6" ht="22.2" x14ac:dyDescent="0.45">
      <c r="A17" s="96"/>
      <c r="B17" s="27" t="s">
        <v>21</v>
      </c>
      <c r="C17" s="28"/>
      <c r="D17" s="28"/>
      <c r="E17" s="28"/>
      <c r="F17" s="28"/>
    </row>
    <row r="18" spans="1:6" ht="18" customHeight="1" x14ac:dyDescent="0.45">
      <c r="A18" s="96"/>
      <c r="B18" s="27" t="s">
        <v>21</v>
      </c>
      <c r="C18" s="28"/>
      <c r="D18" s="28"/>
      <c r="E18" s="28"/>
      <c r="F18" s="28"/>
    </row>
    <row r="19" spans="1:6" ht="22.2" x14ac:dyDescent="0.45">
      <c r="A19" s="96"/>
      <c r="B19" s="27" t="s">
        <v>21</v>
      </c>
      <c r="C19" s="28"/>
      <c r="D19" s="28"/>
      <c r="E19" s="28"/>
      <c r="F19" s="28"/>
    </row>
    <row r="20" spans="1:6" ht="22.2" x14ac:dyDescent="0.45">
      <c r="A20" s="96"/>
      <c r="B20" s="27" t="s">
        <v>21</v>
      </c>
      <c r="C20" s="28"/>
      <c r="D20" s="28"/>
      <c r="E20" s="28"/>
      <c r="F20" s="28"/>
    </row>
    <row r="21" spans="1:6" ht="22.2" x14ac:dyDescent="0.45">
      <c r="A21" s="96"/>
      <c r="B21" s="27" t="s">
        <v>21</v>
      </c>
      <c r="C21" s="28"/>
      <c r="D21" s="28"/>
      <c r="E21" s="28"/>
      <c r="F21" s="28"/>
    </row>
    <row r="22" spans="1:6" ht="22.2" x14ac:dyDescent="0.45">
      <c r="A22" s="96"/>
      <c r="B22" s="27" t="s">
        <v>21</v>
      </c>
      <c r="C22" s="28"/>
      <c r="D22" s="28"/>
      <c r="E22" s="28"/>
      <c r="F22" s="28"/>
    </row>
    <row r="23" spans="1:6" ht="22.2" x14ac:dyDescent="0.45">
      <c r="A23" s="96"/>
      <c r="B23" s="27" t="s">
        <v>21</v>
      </c>
      <c r="C23" s="28"/>
      <c r="D23" s="28"/>
      <c r="E23" s="28"/>
      <c r="F23" s="28"/>
    </row>
    <row r="24" spans="1:6" ht="22.2" x14ac:dyDescent="0.45">
      <c r="A24" s="96"/>
      <c r="B24" s="27" t="s">
        <v>21</v>
      </c>
      <c r="C24" s="28"/>
      <c r="D24" s="28"/>
      <c r="E24" s="28"/>
      <c r="F24" s="28"/>
    </row>
    <row r="25" spans="1:6" ht="22.8" thickBot="1" x14ac:dyDescent="0.5">
      <c r="A25" s="96"/>
      <c r="B25" s="29" t="s">
        <v>21</v>
      </c>
      <c r="C25" s="30"/>
      <c r="D25" s="30"/>
      <c r="E25" s="30"/>
      <c r="F25" s="30"/>
    </row>
    <row r="26" spans="1:6" ht="22.2" customHeight="1" thickTop="1" x14ac:dyDescent="0.45">
      <c r="A26" s="98" t="s">
        <v>27</v>
      </c>
      <c r="B26" s="31" t="s">
        <v>21</v>
      </c>
      <c r="C26" s="32"/>
      <c r="D26" s="32"/>
      <c r="E26" s="32"/>
      <c r="F26" s="32"/>
    </row>
    <row r="27" spans="1:6" ht="22.2" x14ac:dyDescent="0.45">
      <c r="A27" s="98"/>
      <c r="B27" s="27" t="s">
        <v>21</v>
      </c>
      <c r="C27" s="28"/>
      <c r="D27" s="28"/>
      <c r="E27" s="28"/>
      <c r="F27" s="28"/>
    </row>
    <row r="28" spans="1:6" ht="22.2" x14ac:dyDescent="0.45">
      <c r="A28" s="98"/>
      <c r="B28" s="27" t="s">
        <v>21</v>
      </c>
      <c r="C28" s="28"/>
      <c r="D28" s="28"/>
      <c r="E28" s="28"/>
      <c r="F28" s="28"/>
    </row>
    <row r="29" spans="1:6" ht="22.2" x14ac:dyDescent="0.45">
      <c r="A29" s="98"/>
      <c r="B29" s="27" t="s">
        <v>21</v>
      </c>
      <c r="C29" s="28"/>
      <c r="D29" s="28"/>
      <c r="E29" s="28"/>
      <c r="F29" s="28"/>
    </row>
    <row r="30" spans="1:6" ht="22.2" x14ac:dyDescent="0.45">
      <c r="A30" s="98"/>
      <c r="B30" s="27" t="s">
        <v>21</v>
      </c>
      <c r="C30" s="28"/>
      <c r="D30" s="28"/>
      <c r="E30" s="28"/>
      <c r="F30" s="28"/>
    </row>
    <row r="31" spans="1:6" ht="22.2" x14ac:dyDescent="0.45">
      <c r="A31" s="98"/>
      <c r="B31" s="27" t="s">
        <v>21</v>
      </c>
      <c r="C31" s="28"/>
      <c r="D31" s="28"/>
      <c r="E31" s="28"/>
      <c r="F31" s="28"/>
    </row>
    <row r="32" spans="1:6" ht="22.2" x14ac:dyDescent="0.45">
      <c r="A32" s="98"/>
      <c r="B32" s="27" t="s">
        <v>21</v>
      </c>
      <c r="C32" s="28"/>
      <c r="D32" s="28"/>
      <c r="E32" s="28"/>
      <c r="F32" s="28"/>
    </row>
    <row r="33" spans="1:6" ht="22.2" x14ac:dyDescent="0.45">
      <c r="A33" s="98"/>
      <c r="B33" s="27" t="s">
        <v>21</v>
      </c>
      <c r="C33" s="28"/>
      <c r="D33" s="28"/>
      <c r="E33" s="28"/>
      <c r="F33" s="28"/>
    </row>
    <row r="34" spans="1:6" ht="22.2" x14ac:dyDescent="0.45">
      <c r="A34" s="98"/>
      <c r="B34" s="27" t="s">
        <v>21</v>
      </c>
      <c r="C34" s="28"/>
      <c r="D34" s="28"/>
      <c r="E34" s="28"/>
      <c r="F34" s="28"/>
    </row>
    <row r="35" spans="1:6" ht="22.2" x14ac:dyDescent="0.45">
      <c r="A35" s="98"/>
      <c r="B35" s="27" t="s">
        <v>21</v>
      </c>
      <c r="C35" s="28"/>
      <c r="D35" s="28"/>
      <c r="E35" s="28"/>
      <c r="F35" s="28"/>
    </row>
    <row r="36" spans="1:6" ht="22.2" x14ac:dyDescent="0.45">
      <c r="A36" s="98"/>
      <c r="B36" s="27" t="s">
        <v>21</v>
      </c>
      <c r="C36" s="28"/>
      <c r="D36" s="28"/>
      <c r="E36" s="28"/>
      <c r="F36" s="28"/>
    </row>
    <row r="37" spans="1:6" ht="22.2" x14ac:dyDescent="0.45">
      <c r="A37" s="98"/>
      <c r="B37" s="27" t="s">
        <v>21</v>
      </c>
      <c r="C37" s="28"/>
      <c r="D37" s="28"/>
      <c r="E37" s="28"/>
      <c r="F37" s="28"/>
    </row>
    <row r="38" spans="1:6" ht="22.2" x14ac:dyDescent="0.45">
      <c r="A38" s="98"/>
      <c r="B38" s="27" t="s">
        <v>21</v>
      </c>
      <c r="C38" s="28"/>
      <c r="D38" s="28"/>
      <c r="E38" s="28"/>
      <c r="F38" s="28"/>
    </row>
    <row r="39" spans="1:6" ht="22.2" x14ac:dyDescent="0.45">
      <c r="A39" s="98"/>
      <c r="B39" s="27" t="s">
        <v>21</v>
      </c>
      <c r="C39" s="28"/>
      <c r="D39" s="28"/>
      <c r="E39" s="28"/>
      <c r="F39" s="28"/>
    </row>
    <row r="40" spans="1:6" ht="22.2" x14ac:dyDescent="0.45">
      <c r="A40" s="98"/>
      <c r="B40" s="27" t="s">
        <v>21</v>
      </c>
      <c r="C40" s="28"/>
      <c r="D40" s="28"/>
      <c r="E40" s="28"/>
      <c r="F40" s="28"/>
    </row>
  </sheetData>
  <sheetProtection sheet="1" objects="1" scenarios="1"/>
  <mergeCells count="4">
    <mergeCell ref="A3:B3"/>
    <mergeCell ref="A5:A25"/>
    <mergeCell ref="C3:F3"/>
    <mergeCell ref="A26:A40"/>
  </mergeCells>
  <phoneticPr fontId="1"/>
  <dataValidations count="3">
    <dataValidation type="list" allowBlank="1" showInputMessage="1" showErrorMessage="1" promptTitle="必ず" sqref="B5:B25" xr:uid="{42CE7942-2389-48E8-9950-5E30743B02FD}">
      <formula1>$J$4:$J$7</formula1>
    </dataValidation>
    <dataValidation type="list" allowBlank="1" showInputMessage="1" showErrorMessage="1" promptTitle="必ず" sqref="B26:B40" xr:uid="{3093E3A8-B16B-4A9F-9690-409AC74C4D94}">
      <formula1>$J$8:$J$11</formula1>
    </dataValidation>
    <dataValidation type="list" allowBlank="1" showInputMessage="1" showErrorMessage="1" sqref="F5:F40" xr:uid="{230B6B12-2CAC-4801-B37F-077186AEECDA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4656-1401-4F83-9EDA-501A210DBABF}">
  <sheetPr codeName="Sheet4">
    <pageSetUpPr fitToPage="1"/>
  </sheetPr>
  <dimension ref="A1:L37"/>
  <sheetViews>
    <sheetView workbookViewId="0">
      <selection activeCell="N7" sqref="N7"/>
    </sheetView>
  </sheetViews>
  <sheetFormatPr defaultRowHeight="18" x14ac:dyDescent="0.45"/>
  <cols>
    <col min="1" max="1" width="5.8984375" customWidth="1"/>
    <col min="2" max="2" width="9.8984375" customWidth="1"/>
    <col min="3" max="4" width="23.5" customWidth="1"/>
    <col min="5" max="5" width="7.796875" customWidth="1"/>
    <col min="6" max="6" width="8.69921875" bestFit="1" customWidth="1"/>
    <col min="9" max="9" width="9.19921875" customWidth="1"/>
    <col min="10" max="10" width="9" hidden="1" customWidth="1"/>
    <col min="11" max="11" width="8.796875" hidden="1" customWidth="1"/>
    <col min="12" max="12" width="0" hidden="1" customWidth="1"/>
  </cols>
  <sheetData>
    <row r="1" spans="1:12" ht="34.200000000000003" customHeight="1" x14ac:dyDescent="0.45">
      <c r="A1" s="4" t="s">
        <v>76</v>
      </c>
    </row>
    <row r="2" spans="1:12" ht="22.2" x14ac:dyDescent="0.45">
      <c r="A2" s="3" t="s">
        <v>23</v>
      </c>
    </row>
    <row r="3" spans="1:12" ht="22.2" x14ac:dyDescent="0.45">
      <c r="A3" s="3" t="s">
        <v>38</v>
      </c>
      <c r="C3" s="103" t="s">
        <v>40</v>
      </c>
      <c r="D3" s="103"/>
      <c r="E3" s="103"/>
    </row>
    <row r="4" spans="1:12" ht="30" customHeight="1" x14ac:dyDescent="0.45">
      <c r="A4" s="83" t="s">
        <v>42</v>
      </c>
      <c r="B4" s="83"/>
      <c r="C4" s="101">
        <f>総括表!B2</f>
        <v>0</v>
      </c>
      <c r="D4" s="102"/>
      <c r="E4" s="58"/>
      <c r="F4" s="48" t="s">
        <v>39</v>
      </c>
    </row>
    <row r="5" spans="1:12" ht="22.2" x14ac:dyDescent="0.45">
      <c r="A5" s="83" t="s">
        <v>41</v>
      </c>
      <c r="B5" s="99"/>
      <c r="C5" s="100"/>
      <c r="D5" s="100"/>
      <c r="K5" s="40">
        <f>IF($C$5="",0,1)</f>
        <v>0</v>
      </c>
    </row>
    <row r="6" spans="1:12" ht="22.2" x14ac:dyDescent="0.45">
      <c r="A6" s="47"/>
      <c r="B6" s="43" t="s">
        <v>48</v>
      </c>
      <c r="C6" s="43" t="s">
        <v>22</v>
      </c>
      <c r="D6" s="43" t="s">
        <v>1</v>
      </c>
      <c r="J6" t="s">
        <v>49</v>
      </c>
      <c r="K6" s="40">
        <f>IF($C$15="",0,1)</f>
        <v>0</v>
      </c>
      <c r="L6" s="40">
        <f>K5+K6</f>
        <v>0</v>
      </c>
    </row>
    <row r="7" spans="1:12" ht="22.2" x14ac:dyDescent="0.45">
      <c r="A7" s="45" t="s">
        <v>43</v>
      </c>
      <c r="B7" s="27" t="s">
        <v>49</v>
      </c>
      <c r="C7" s="59"/>
      <c r="D7" s="59"/>
      <c r="J7" t="s">
        <v>52</v>
      </c>
      <c r="K7" s="40">
        <f>IF($C$25="",0,1)</f>
        <v>0</v>
      </c>
    </row>
    <row r="8" spans="1:12" ht="22.2" x14ac:dyDescent="0.45">
      <c r="A8" s="46" t="s">
        <v>44</v>
      </c>
      <c r="B8" s="104" t="s">
        <v>50</v>
      </c>
      <c r="C8" s="59"/>
      <c r="D8" s="59"/>
      <c r="J8" t="s">
        <v>53</v>
      </c>
      <c r="K8" s="40">
        <f>IF($C$33="",0,1)</f>
        <v>0</v>
      </c>
      <c r="L8" s="40">
        <f>K7+K8</f>
        <v>0</v>
      </c>
    </row>
    <row r="9" spans="1:12" ht="22.2" x14ac:dyDescent="0.45">
      <c r="A9" s="46" t="s">
        <v>45</v>
      </c>
      <c r="B9" s="104" t="s">
        <v>50</v>
      </c>
      <c r="C9" s="59"/>
      <c r="D9" s="59"/>
      <c r="J9" t="s">
        <v>54</v>
      </c>
    </row>
    <row r="10" spans="1:12" ht="22.2" x14ac:dyDescent="0.45">
      <c r="A10" s="46" t="s">
        <v>46</v>
      </c>
      <c r="B10" s="104" t="s">
        <v>50</v>
      </c>
      <c r="C10" s="59"/>
      <c r="D10" s="59"/>
      <c r="J10" t="s">
        <v>55</v>
      </c>
    </row>
    <row r="11" spans="1:12" ht="22.2" x14ac:dyDescent="0.45">
      <c r="A11" s="46" t="s">
        <v>47</v>
      </c>
      <c r="B11" s="104" t="s">
        <v>50</v>
      </c>
      <c r="C11" s="59"/>
      <c r="D11" s="59"/>
      <c r="J11" t="s">
        <v>51</v>
      </c>
    </row>
    <row r="12" spans="1:12" x14ac:dyDescent="0.45">
      <c r="J12" t="s">
        <v>56</v>
      </c>
    </row>
    <row r="13" spans="1:12" ht="22.2" x14ac:dyDescent="0.45">
      <c r="A13" s="3" t="s">
        <v>38</v>
      </c>
      <c r="C13" s="103" t="s">
        <v>40</v>
      </c>
      <c r="D13" s="103"/>
      <c r="E13" s="103"/>
      <c r="J13" t="s">
        <v>57</v>
      </c>
    </row>
    <row r="14" spans="1:12" ht="22.2" x14ac:dyDescent="0.45">
      <c r="A14" s="83" t="s">
        <v>42</v>
      </c>
      <c r="B14" s="83"/>
      <c r="C14" s="101">
        <f>総括表!B2</f>
        <v>0</v>
      </c>
      <c r="D14" s="102"/>
      <c r="E14" s="58"/>
      <c r="F14" s="49" t="s">
        <v>39</v>
      </c>
      <c r="J14" t="s">
        <v>58</v>
      </c>
    </row>
    <row r="15" spans="1:12" ht="22.2" x14ac:dyDescent="0.45">
      <c r="A15" s="83" t="s">
        <v>41</v>
      </c>
      <c r="B15" s="99"/>
      <c r="C15" s="100"/>
      <c r="D15" s="100"/>
      <c r="J15" t="s">
        <v>59</v>
      </c>
    </row>
    <row r="16" spans="1:12" ht="22.2" x14ac:dyDescent="0.45">
      <c r="A16" s="47"/>
      <c r="B16" s="43" t="s">
        <v>48</v>
      </c>
      <c r="C16" s="43" t="s">
        <v>22</v>
      </c>
      <c r="D16" s="43" t="s">
        <v>1</v>
      </c>
    </row>
    <row r="17" spans="1:10" ht="22.2" x14ac:dyDescent="0.45">
      <c r="A17" s="45" t="s">
        <v>43</v>
      </c>
      <c r="B17" s="27" t="s">
        <v>49</v>
      </c>
      <c r="C17" s="59"/>
      <c r="D17" s="59"/>
      <c r="J17" t="s">
        <v>49</v>
      </c>
    </row>
    <row r="18" spans="1:10" ht="22.2" x14ac:dyDescent="0.45">
      <c r="A18" s="46" t="s">
        <v>44</v>
      </c>
      <c r="B18" s="104" t="s">
        <v>50</v>
      </c>
      <c r="C18" s="59"/>
      <c r="D18" s="59"/>
      <c r="J18" t="s">
        <v>60</v>
      </c>
    </row>
    <row r="19" spans="1:10" ht="22.2" x14ac:dyDescent="0.45">
      <c r="A19" s="46" t="s">
        <v>45</v>
      </c>
      <c r="B19" s="104" t="s">
        <v>50</v>
      </c>
      <c r="C19" s="59"/>
      <c r="D19" s="59"/>
      <c r="J19" t="s">
        <v>61</v>
      </c>
    </row>
    <row r="20" spans="1:10" ht="22.2" x14ac:dyDescent="0.45">
      <c r="A20" s="46" t="s">
        <v>46</v>
      </c>
      <c r="B20" s="104" t="s">
        <v>50</v>
      </c>
      <c r="C20" s="59"/>
      <c r="D20" s="59"/>
      <c r="J20" t="s">
        <v>62</v>
      </c>
    </row>
    <row r="21" spans="1:10" ht="22.2" x14ac:dyDescent="0.45">
      <c r="A21" s="46" t="s">
        <v>47</v>
      </c>
      <c r="B21" s="104" t="s">
        <v>50</v>
      </c>
      <c r="C21" s="59"/>
      <c r="D21" s="59"/>
    </row>
    <row r="23" spans="1:10" ht="22.2" x14ac:dyDescent="0.45">
      <c r="A23" s="3" t="s">
        <v>63</v>
      </c>
      <c r="C23" s="103" t="s">
        <v>40</v>
      </c>
      <c r="D23" s="103"/>
      <c r="E23" s="103"/>
    </row>
    <row r="24" spans="1:10" ht="22.2" x14ac:dyDescent="0.45">
      <c r="A24" s="83" t="s">
        <v>42</v>
      </c>
      <c r="B24" s="83"/>
      <c r="C24" s="101">
        <f>総括表!B2</f>
        <v>0</v>
      </c>
      <c r="D24" s="102"/>
      <c r="E24" s="58"/>
      <c r="F24" s="44" t="s">
        <v>39</v>
      </c>
    </row>
    <row r="25" spans="1:10" ht="22.2" x14ac:dyDescent="0.45">
      <c r="A25" s="83" t="s">
        <v>41</v>
      </c>
      <c r="B25" s="99"/>
      <c r="C25" s="100"/>
      <c r="D25" s="100"/>
    </row>
    <row r="26" spans="1:10" ht="22.2" x14ac:dyDescent="0.45">
      <c r="A26" s="47"/>
      <c r="B26" s="43" t="s">
        <v>64</v>
      </c>
      <c r="C26" s="43" t="s">
        <v>22</v>
      </c>
      <c r="D26" s="43" t="s">
        <v>1</v>
      </c>
    </row>
    <row r="27" spans="1:10" ht="22.2" x14ac:dyDescent="0.45">
      <c r="A27" s="45" t="s">
        <v>43</v>
      </c>
      <c r="B27" s="104" t="s">
        <v>49</v>
      </c>
      <c r="C27" s="59"/>
      <c r="D27" s="59"/>
    </row>
    <row r="28" spans="1:10" ht="22.2" x14ac:dyDescent="0.45">
      <c r="A28" s="46" t="s">
        <v>45</v>
      </c>
      <c r="B28" s="104" t="s">
        <v>50</v>
      </c>
      <c r="C28" s="59"/>
      <c r="D28" s="59"/>
    </row>
    <row r="29" spans="1:10" ht="22.2" x14ac:dyDescent="0.45">
      <c r="A29" s="46" t="s">
        <v>47</v>
      </c>
      <c r="B29" s="104" t="s">
        <v>50</v>
      </c>
      <c r="C29" s="59"/>
      <c r="D29" s="59"/>
    </row>
    <row r="31" spans="1:10" ht="22.2" x14ac:dyDescent="0.45">
      <c r="A31" s="3" t="s">
        <v>63</v>
      </c>
      <c r="C31" s="103" t="s">
        <v>40</v>
      </c>
      <c r="D31" s="103"/>
      <c r="E31" s="103"/>
    </row>
    <row r="32" spans="1:10" ht="22.2" x14ac:dyDescent="0.45">
      <c r="A32" s="83" t="s">
        <v>42</v>
      </c>
      <c r="B32" s="83"/>
      <c r="C32" s="101">
        <f>総括表!B2</f>
        <v>0</v>
      </c>
      <c r="D32" s="102"/>
      <c r="E32" s="58"/>
      <c r="F32" s="44" t="s">
        <v>39</v>
      </c>
    </row>
    <row r="33" spans="1:4" ht="22.2" x14ac:dyDescent="0.45">
      <c r="A33" s="83" t="s">
        <v>41</v>
      </c>
      <c r="B33" s="99"/>
      <c r="C33" s="100"/>
      <c r="D33" s="100"/>
    </row>
    <row r="34" spans="1:4" ht="22.2" x14ac:dyDescent="0.45">
      <c r="A34" s="47"/>
      <c r="B34" s="43" t="s">
        <v>64</v>
      </c>
      <c r="C34" s="43" t="s">
        <v>22</v>
      </c>
      <c r="D34" s="43" t="s">
        <v>1</v>
      </c>
    </row>
    <row r="35" spans="1:4" ht="22.2" x14ac:dyDescent="0.45">
      <c r="A35" s="45" t="s">
        <v>43</v>
      </c>
      <c r="B35" s="104" t="s">
        <v>49</v>
      </c>
      <c r="C35" s="59"/>
      <c r="D35" s="59"/>
    </row>
    <row r="36" spans="1:4" ht="22.2" x14ac:dyDescent="0.45">
      <c r="A36" s="46" t="s">
        <v>45</v>
      </c>
      <c r="B36" s="104" t="s">
        <v>50</v>
      </c>
      <c r="C36" s="59"/>
      <c r="D36" s="59"/>
    </row>
    <row r="37" spans="1:4" ht="22.2" x14ac:dyDescent="0.45">
      <c r="A37" s="46" t="s">
        <v>47</v>
      </c>
      <c r="B37" s="104" t="s">
        <v>50</v>
      </c>
      <c r="C37" s="59"/>
      <c r="D37" s="59"/>
    </row>
  </sheetData>
  <sheetProtection sheet="1" objects="1" scenarios="1"/>
  <mergeCells count="20">
    <mergeCell ref="A32:B32"/>
    <mergeCell ref="C32:D32"/>
    <mergeCell ref="A33:B33"/>
    <mergeCell ref="C33:D33"/>
    <mergeCell ref="C23:E23"/>
    <mergeCell ref="A24:B24"/>
    <mergeCell ref="C24:D24"/>
    <mergeCell ref="A25:B25"/>
    <mergeCell ref="C25:D25"/>
    <mergeCell ref="C31:E31"/>
    <mergeCell ref="A15:B15"/>
    <mergeCell ref="C15:D15"/>
    <mergeCell ref="A4:B4"/>
    <mergeCell ref="C4:D4"/>
    <mergeCell ref="C3:E3"/>
    <mergeCell ref="A5:B5"/>
    <mergeCell ref="C5:D5"/>
    <mergeCell ref="C13:E13"/>
    <mergeCell ref="A14:B14"/>
    <mergeCell ref="C14:D14"/>
  </mergeCells>
  <phoneticPr fontId="1"/>
  <dataValidations count="4">
    <dataValidation type="list" allowBlank="1" showInputMessage="1" showErrorMessage="1" sqref="E4 E14 E24 E32" xr:uid="{F9A74131-5032-4614-AD80-242F872D428E}">
      <formula1>"Ａ,Ｂ"</formula1>
    </dataValidation>
    <dataValidation type="list" allowBlank="1" showInputMessage="1" showErrorMessage="1" sqref="B11 B21" xr:uid="{2B344E0D-EF75-4A5E-BF5A-B2165DC047AD}">
      <formula1>"必ず選択,中１,中２,中３"</formula1>
    </dataValidation>
    <dataValidation type="list" allowBlank="1" showInputMessage="1" showErrorMessage="1" sqref="B7:B10 B17:B20" xr:uid="{859CE76C-C39F-4931-8BAB-42AC13C557C8}">
      <formula1>$J$6:$J$12</formula1>
    </dataValidation>
    <dataValidation type="list" allowBlank="1" showInputMessage="1" showErrorMessage="1" sqref="B27:B29 B35:B37" xr:uid="{1C02C4B4-3B3C-4361-95FA-881E27A9DC8B}">
      <formula1>$J$17:$J$20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総括表</vt:lpstr>
      <vt:lpstr>幼年・小学生</vt:lpstr>
      <vt:lpstr>中学生</vt:lpstr>
      <vt:lpstr>団体戦</vt:lpstr>
      <vt:lpstr>団体戦!Print_Area</vt:lpstr>
      <vt:lpstr>中学生!Print_Area</vt:lpstr>
      <vt:lpstr>幼年・小学生!Print_Area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内山</dc:creator>
  <cp:lastModifiedBy>雅人 内山</cp:lastModifiedBy>
  <cp:lastPrinted>2024-12-21T09:14:47Z</cp:lastPrinted>
  <dcterms:created xsi:type="dcterms:W3CDTF">2024-06-30T03:43:10Z</dcterms:created>
  <dcterms:modified xsi:type="dcterms:W3CDTF">2026-01-28T08:52:24Z</dcterms:modified>
</cp:coreProperties>
</file>